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1"/>
  </bookViews>
  <sheets>
    <sheet name="Лист2 (2)" sheetId="1" r:id="rId1"/>
    <sheet name="Лист2" sheetId="2" r:id="rId2"/>
  </sheets>
  <definedNames>
    <definedName name="_xlnm.Print_Area" localSheetId="1">'Лист2'!$A$2:$O$62</definedName>
    <definedName name="_xlnm.Print_Area" localSheetId="0">'Лист2 (2)'!$A$2:$O$61</definedName>
  </definedNames>
  <calcPr fullCalcOnLoad="1"/>
</workbook>
</file>

<file path=xl/sharedStrings.xml><?xml version="1.0" encoding="utf-8"?>
<sst xmlns="http://schemas.openxmlformats.org/spreadsheetml/2006/main" count="371" uniqueCount="94">
  <si>
    <t>Общегосударственные  вопросы</t>
  </si>
  <si>
    <t>Сумма</t>
  </si>
  <si>
    <t>Раздел</t>
  </si>
  <si>
    <t>Мин-тво</t>
  </si>
  <si>
    <t>01</t>
  </si>
  <si>
    <t>000</t>
  </si>
  <si>
    <t>Физическая культура и спорт</t>
  </si>
  <si>
    <t>500</t>
  </si>
  <si>
    <t>001</t>
  </si>
  <si>
    <t>03</t>
  </si>
  <si>
    <t>0020000</t>
  </si>
  <si>
    <t>02</t>
  </si>
  <si>
    <t>04</t>
  </si>
  <si>
    <t>0020400</t>
  </si>
  <si>
    <t>4409900</t>
  </si>
  <si>
    <t>05</t>
  </si>
  <si>
    <t>00</t>
  </si>
  <si>
    <t>08</t>
  </si>
  <si>
    <t>5053300</t>
  </si>
  <si>
    <t>10</t>
  </si>
  <si>
    <t>Вид     расхода</t>
  </si>
  <si>
    <t>0013600</t>
  </si>
  <si>
    <t>НАИМЕНОВАНИЕ</t>
  </si>
  <si>
    <t>подраздел</t>
  </si>
  <si>
    <t>11</t>
  </si>
  <si>
    <t>0000000</t>
  </si>
  <si>
    <t>Цел. статья расходов</t>
  </si>
  <si>
    <t>Сумма  2013 г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</si>
  <si>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</si>
  <si>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</si>
  <si>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Центральный аппарат</t>
  </si>
  <si>
    <t>Дворцы и Дома культуры, другие учреждения культуры и средства массовой информации</t>
  </si>
  <si>
    <t>4400000</t>
  </si>
  <si>
    <t>Выполнение функции бюджетными учреждениями</t>
  </si>
  <si>
    <t xml:space="preserve">Библиотеки </t>
  </si>
  <si>
    <t>4420000</t>
  </si>
  <si>
    <t>Обеспечение деятельности подведомственных учреждений</t>
  </si>
  <si>
    <t>4429900</t>
  </si>
  <si>
    <t xml:space="preserve"> Мероприятия в области коммунального хозяйства</t>
  </si>
  <si>
    <t>3510500</t>
  </si>
  <si>
    <t>210,0</t>
  </si>
  <si>
    <t xml:space="preserve">Социальная политика </t>
  </si>
  <si>
    <t>Социальная выплаты</t>
  </si>
  <si>
    <t>Мероприятия в области здравоохранения и физической культуры, туризма</t>
  </si>
  <si>
    <t>5129700</t>
  </si>
  <si>
    <t>6000100</t>
  </si>
  <si>
    <t xml:space="preserve">Жилищно - коммунальное хозяйства </t>
  </si>
  <si>
    <t>Уличное освещение</t>
  </si>
  <si>
    <t>6000200</t>
  </si>
  <si>
    <t>Благоустройства внутри сельских дорог</t>
  </si>
  <si>
    <t>6000500</t>
  </si>
  <si>
    <t>Благоустройства (вывоз мусора)</t>
  </si>
  <si>
    <t>Осуществление первичного воинского учета</t>
  </si>
  <si>
    <t>Функционирование  органов исполнительной власти муниципальгного образование</t>
  </si>
  <si>
    <t>Культура СДК, СБ</t>
  </si>
  <si>
    <t>Национальная оборона</t>
  </si>
  <si>
    <t>Ведомственная структура расходов местного бюджета МО "с/с Новокаякентский "</t>
  </si>
  <si>
    <t>Администрация МО "с/с Новокаякентский "</t>
  </si>
  <si>
    <t>2180100</t>
  </si>
  <si>
    <t>Резервный фонд</t>
  </si>
  <si>
    <t>Увеличение стоимости ОС</t>
  </si>
  <si>
    <t>Сумма  2014 г</t>
  </si>
  <si>
    <t>Глава администрации МО "с/с Новокаякентский"                                       Агаев Ш.К.</t>
  </si>
  <si>
    <t>Приложение №4</t>
  </si>
  <si>
    <t>на 2013 г и на плановый период 2014 и 2015 годов.</t>
  </si>
  <si>
    <t>к решению собрания депутатов МО"с\с Новокаякентский "О бюджете МО"с\с Новокаякентский на 2013 год и плановый период 2014 и 2015 годов.</t>
  </si>
  <si>
    <t>от 31.12.12г. №13/1</t>
  </si>
  <si>
    <t>Сумма  2015 г</t>
  </si>
  <si>
    <t>рублях</t>
  </si>
  <si>
    <t>244</t>
  </si>
  <si>
    <t>121</t>
  </si>
  <si>
    <t>0000000000</t>
  </si>
  <si>
    <t>8800020000</t>
  </si>
  <si>
    <t>8820020000</t>
  </si>
  <si>
    <t>9990020680</t>
  </si>
  <si>
    <t>9980051180</t>
  </si>
  <si>
    <t>9990005000</t>
  </si>
  <si>
    <t>9990001000</t>
  </si>
  <si>
    <t>9990002000</t>
  </si>
  <si>
    <t>9990003000</t>
  </si>
  <si>
    <t>2420200590</t>
  </si>
  <si>
    <t>Пенсионное обеспечение</t>
  </si>
  <si>
    <t>263</t>
  </si>
  <si>
    <t>Доплаты к пенсии муниципальных служащих</t>
  </si>
  <si>
    <t>2210728960</t>
  </si>
  <si>
    <t>Межевание ЗУ</t>
  </si>
  <si>
    <t>12</t>
  </si>
  <si>
    <t>на 2020 год и плановый период 2021 и 2022 годов.</t>
  </si>
  <si>
    <t>Алиханова М.М.</t>
  </si>
  <si>
    <t>Выборы</t>
  </si>
  <si>
    <t>07</t>
  </si>
  <si>
    <t>0200002</t>
  </si>
  <si>
    <t xml:space="preserve">Главный бухгалтер МО "с\с Новокаякентский"            </t>
  </si>
  <si>
    <t>к решению собрания депутатов МО "с\с Новокаякентский ""О бюджете МО с\с Новокаякентский на 2020 год и плановый период 2021 и 2022 годов                      №30/1 от 28.12.19г.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</si>
</sst>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5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vertical="top" wrapText="1"/>
    </xf>
    <xf numFmtId="0" fontId="10" fillId="32" borderId="0" xfId="0" applyFont="1" applyFill="1" applyBorder="1" applyAlignment="1">
      <alignment horizontal="right"/>
    </xf>
    <xf numFmtId="0" fontId="9" fillId="32" borderId="0" xfId="0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vertical="top" wrapText="1"/>
    </xf>
    <xf numFmtId="0" fontId="5" fillId="32" borderId="0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4"/>
  <sheetViews>
    <sheetView view="pageBreakPreview" zoomScale="70" zoomScaleNormal="75" zoomScaleSheetLayoutView="70" zoomScalePageLayoutView="0" workbookViewId="0" topLeftCell="A4">
      <selection activeCell="M13" sqref="M13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9.875" style="0" customWidth="1"/>
    <col min="4" max="4" width="8.625" style="0" customWidth="1"/>
    <col min="5" max="5" width="7.625" style="0" customWidth="1"/>
    <col min="6" max="6" width="11.375" style="0" customWidth="1"/>
    <col min="7" max="7" width="8.875" style="0" customWidth="1"/>
    <col min="8" max="8" width="17.625" style="0" hidden="1" customWidth="1"/>
    <col min="9" max="9" width="0.12890625" style="0" hidden="1" customWidth="1"/>
    <col min="10" max="10" width="15.875" style="0" hidden="1" customWidth="1"/>
    <col min="11" max="11" width="0.37109375" style="0" hidden="1" customWidth="1"/>
    <col min="12" max="12" width="13.875" style="0" hidden="1" customWidth="1"/>
    <col min="13" max="13" width="15.375" style="0" customWidth="1"/>
    <col min="14" max="14" width="13.875" style="0" customWidth="1"/>
    <col min="15" max="15" width="19.875" style="0" customWidth="1"/>
  </cols>
  <sheetData>
    <row r="1" ht="19.5" customHeight="1"/>
    <row r="2" spans="1:15" ht="18">
      <c r="A2" s="2"/>
      <c r="B2" s="4"/>
      <c r="C2" s="3"/>
      <c r="D2" s="3"/>
      <c r="E2" s="33"/>
      <c r="F2" s="34" t="s">
        <v>63</v>
      </c>
      <c r="G2" s="20"/>
      <c r="H2" s="21"/>
      <c r="I2" s="22"/>
      <c r="J2" s="22"/>
      <c r="K2" s="22"/>
      <c r="L2" s="22"/>
      <c r="M2" s="21"/>
      <c r="N2" s="8"/>
      <c r="O2" s="8"/>
    </row>
    <row r="3" spans="1:15" ht="64.5" customHeight="1">
      <c r="A3" s="2"/>
      <c r="B3" s="4"/>
      <c r="C3" s="3"/>
      <c r="D3" s="3"/>
      <c r="E3" s="33"/>
      <c r="F3" s="85" t="s">
        <v>65</v>
      </c>
      <c r="G3" s="85"/>
      <c r="H3" s="85"/>
      <c r="I3" s="85"/>
      <c r="J3" s="85"/>
      <c r="K3" s="85"/>
      <c r="L3" s="85"/>
      <c r="M3" s="85"/>
      <c r="N3" s="8"/>
      <c r="O3" s="8"/>
    </row>
    <row r="4" spans="1:15" ht="15.75">
      <c r="A4" s="7"/>
      <c r="D4" s="1"/>
      <c r="E4" s="23"/>
      <c r="F4" s="35" t="s">
        <v>66</v>
      </c>
      <c r="G4" s="24"/>
      <c r="H4" s="24"/>
      <c r="I4" s="24"/>
      <c r="J4" s="24"/>
      <c r="K4" s="24"/>
      <c r="L4" s="24"/>
      <c r="M4" s="24"/>
      <c r="N4" s="24"/>
      <c r="O4" s="24"/>
    </row>
    <row r="5" spans="1:13" ht="15.75">
      <c r="A5" s="7"/>
      <c r="C5" s="1"/>
      <c r="E5" s="23"/>
      <c r="F5" s="86"/>
      <c r="G5" s="86"/>
      <c r="H5" s="86"/>
      <c r="I5" s="86"/>
      <c r="J5" s="86"/>
      <c r="K5" s="86"/>
      <c r="L5" s="86"/>
      <c r="M5" s="86"/>
    </row>
    <row r="6" spans="1:13" ht="15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customHeight="1">
      <c r="A7" s="88" t="s">
        <v>56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8" customHeight="1">
      <c r="A8" s="88" t="s">
        <v>64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5" ht="18">
      <c r="A9" s="2"/>
      <c r="B9" s="5"/>
      <c r="C9" s="6"/>
      <c r="D9" s="6"/>
      <c r="E9" s="6"/>
      <c r="M9" s="25"/>
      <c r="N9" s="25"/>
      <c r="O9" s="25" t="s">
        <v>68</v>
      </c>
    </row>
    <row r="10" spans="1:15" s="31" customFormat="1" ht="52.5" customHeight="1">
      <c r="A10" s="26"/>
      <c r="B10" s="26" t="s">
        <v>22</v>
      </c>
      <c r="C10" s="26" t="s">
        <v>3</v>
      </c>
      <c r="D10" s="26" t="s">
        <v>2</v>
      </c>
      <c r="E10" s="27" t="s">
        <v>23</v>
      </c>
      <c r="F10" s="27" t="s">
        <v>26</v>
      </c>
      <c r="G10" s="27" t="s">
        <v>20</v>
      </c>
      <c r="H10" s="28" t="s">
        <v>1</v>
      </c>
      <c r="I10" s="29"/>
      <c r="J10" s="29"/>
      <c r="K10" s="29"/>
      <c r="L10" s="30"/>
      <c r="M10" s="27" t="s">
        <v>27</v>
      </c>
      <c r="N10" s="27" t="s">
        <v>61</v>
      </c>
      <c r="O10" s="27" t="s">
        <v>67</v>
      </c>
    </row>
    <row r="11" spans="1:15" s="31" customFormat="1" ht="14.25" customHeight="1">
      <c r="A11" s="32"/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/>
      <c r="I11" s="29"/>
      <c r="J11" s="29"/>
      <c r="K11" s="29"/>
      <c r="L11" s="29"/>
      <c r="M11" s="29">
        <v>7</v>
      </c>
      <c r="N11" s="29">
        <v>8</v>
      </c>
      <c r="O11" s="29">
        <v>9</v>
      </c>
    </row>
    <row r="12" spans="1:15" s="79" customFormat="1" ht="20.25" customHeight="1">
      <c r="A12" s="73"/>
      <c r="B12" s="73" t="s">
        <v>57</v>
      </c>
      <c r="C12" s="74" t="s">
        <v>8</v>
      </c>
      <c r="D12" s="74"/>
      <c r="E12" s="74"/>
      <c r="F12" s="74"/>
      <c r="G12" s="74"/>
      <c r="H12" s="75" t="e">
        <f>SUM(#REF!+#REF!+#REF!+H15+#REF!+#REF!+#REF!+#REF!+H53)</f>
        <v>#REF!</v>
      </c>
      <c r="I12" s="76"/>
      <c r="J12" s="76"/>
      <c r="K12" s="76"/>
      <c r="L12" s="77"/>
      <c r="M12" s="78">
        <v>7198000</v>
      </c>
      <c r="N12" s="78">
        <v>9606000.8</v>
      </c>
      <c r="O12" s="78">
        <v>9711000.5</v>
      </c>
    </row>
    <row r="13" spans="1:15" s="1" customFormat="1" ht="21" customHeight="1">
      <c r="A13" s="36"/>
      <c r="B13" s="38" t="s">
        <v>0</v>
      </c>
      <c r="C13" s="39" t="s">
        <v>8</v>
      </c>
      <c r="D13" s="39" t="s">
        <v>4</v>
      </c>
      <c r="E13" s="39"/>
      <c r="F13" s="39"/>
      <c r="G13" s="39"/>
      <c r="H13" s="40"/>
      <c r="I13" s="41"/>
      <c r="J13" s="41"/>
      <c r="K13" s="41"/>
      <c r="L13" s="42"/>
      <c r="M13" s="43">
        <v>3052000</v>
      </c>
      <c r="N13" s="43">
        <v>3195000</v>
      </c>
      <c r="O13" s="43">
        <v>3269</v>
      </c>
    </row>
    <row r="14" spans="1:15" s="1" customFormat="1" ht="33.75" customHeight="1">
      <c r="A14" s="44"/>
      <c r="B14" s="52" t="s">
        <v>53</v>
      </c>
      <c r="C14" s="53" t="s">
        <v>8</v>
      </c>
      <c r="D14" s="53" t="s">
        <v>4</v>
      </c>
      <c r="E14" s="53" t="s">
        <v>12</v>
      </c>
      <c r="F14" s="53"/>
      <c r="G14" s="53"/>
      <c r="H14" s="40">
        <v>240</v>
      </c>
      <c r="I14" s="54"/>
      <c r="J14" s="54"/>
      <c r="K14" s="54"/>
      <c r="L14" s="55"/>
      <c r="M14" s="56">
        <f>M15</f>
        <v>2836000</v>
      </c>
      <c r="N14" s="56">
        <v>2907000</v>
      </c>
      <c r="O14" s="56">
        <v>2978</v>
      </c>
    </row>
    <row r="15" spans="1:15" s="1" customFormat="1" ht="27" customHeight="1">
      <c r="A15" s="44"/>
      <c r="B15" s="45" t="s">
        <v>28</v>
      </c>
      <c r="C15" s="46" t="s">
        <v>8</v>
      </c>
      <c r="D15" s="46" t="s">
        <v>4</v>
      </c>
      <c r="E15" s="46" t="s">
        <v>12</v>
      </c>
      <c r="F15" s="46" t="s">
        <v>10</v>
      </c>
      <c r="G15" s="47"/>
      <c r="H15" s="59">
        <v>240</v>
      </c>
      <c r="I15" s="49"/>
      <c r="J15" s="49"/>
      <c r="K15" s="49"/>
      <c r="L15" s="50"/>
      <c r="M15" s="51">
        <v>2836000</v>
      </c>
      <c r="N15" s="51">
        <v>2907000</v>
      </c>
      <c r="O15" s="51">
        <v>2978000</v>
      </c>
    </row>
    <row r="16" spans="1:15" s="1" customFormat="1" ht="20.25" customHeight="1">
      <c r="A16" s="44"/>
      <c r="B16" s="58" t="s">
        <v>30</v>
      </c>
      <c r="C16" s="46" t="s">
        <v>8</v>
      </c>
      <c r="D16" s="46" t="s">
        <v>4</v>
      </c>
      <c r="E16" s="46" t="s">
        <v>12</v>
      </c>
      <c r="F16" s="46" t="s">
        <v>13</v>
      </c>
      <c r="G16" s="47"/>
      <c r="H16" s="59">
        <v>240</v>
      </c>
      <c r="I16" s="49"/>
      <c r="J16" s="49"/>
      <c r="K16" s="49"/>
      <c r="L16" s="50"/>
      <c r="M16" s="51">
        <v>2836000</v>
      </c>
      <c r="N16" s="51">
        <v>2907000</v>
      </c>
      <c r="O16" s="51">
        <v>2978000</v>
      </c>
    </row>
    <row r="17" spans="1:15" s="1" customFormat="1" ht="20.25" customHeight="1">
      <c r="A17" s="44"/>
      <c r="B17" s="45" t="s">
        <v>29</v>
      </c>
      <c r="C17" s="46" t="s">
        <v>8</v>
      </c>
      <c r="D17" s="46" t="s">
        <v>4</v>
      </c>
      <c r="E17" s="46" t="s">
        <v>12</v>
      </c>
      <c r="F17" s="46" t="s">
        <v>13</v>
      </c>
      <c r="G17" s="47" t="s">
        <v>7</v>
      </c>
      <c r="H17" s="59">
        <v>240</v>
      </c>
      <c r="I17" s="49"/>
      <c r="J17" s="49"/>
      <c r="K17" s="49"/>
      <c r="L17" s="50"/>
      <c r="M17" s="51">
        <v>2836000</v>
      </c>
      <c r="N17" s="51">
        <v>2907</v>
      </c>
      <c r="O17" s="51">
        <v>2978000</v>
      </c>
    </row>
    <row r="18" spans="1:15" s="1" customFormat="1" ht="20.25" customHeight="1">
      <c r="A18" s="44"/>
      <c r="B18" s="60" t="s">
        <v>59</v>
      </c>
      <c r="C18" s="53" t="s">
        <v>8</v>
      </c>
      <c r="D18" s="53" t="s">
        <v>4</v>
      </c>
      <c r="E18" s="53" t="s">
        <v>24</v>
      </c>
      <c r="F18" s="53"/>
      <c r="G18" s="53"/>
      <c r="H18" s="48"/>
      <c r="I18" s="54"/>
      <c r="J18" s="54"/>
      <c r="K18" s="54"/>
      <c r="L18" s="55"/>
      <c r="M18" s="61">
        <f>M19</f>
        <v>215940</v>
      </c>
      <c r="N18" s="61">
        <v>288000</v>
      </c>
      <c r="O18" s="61">
        <v>291</v>
      </c>
    </row>
    <row r="19" spans="1:15" s="1" customFormat="1" ht="24" customHeight="1">
      <c r="A19" s="44"/>
      <c r="B19" s="45" t="s">
        <v>59</v>
      </c>
      <c r="C19" s="46" t="s">
        <v>8</v>
      </c>
      <c r="D19" s="46" t="s">
        <v>4</v>
      </c>
      <c r="E19" s="46" t="s">
        <v>24</v>
      </c>
      <c r="F19" s="46" t="s">
        <v>58</v>
      </c>
      <c r="G19" s="47"/>
      <c r="H19" s="57"/>
      <c r="I19" s="49"/>
      <c r="J19" s="49"/>
      <c r="K19" s="49"/>
      <c r="L19" s="50"/>
      <c r="M19" s="63">
        <v>215940</v>
      </c>
      <c r="N19" s="63">
        <v>288000</v>
      </c>
      <c r="O19" s="63">
        <v>291000</v>
      </c>
    </row>
    <row r="20" spans="1:15" s="1" customFormat="1" ht="20.25" customHeight="1">
      <c r="A20" s="44"/>
      <c r="B20" s="45" t="s">
        <v>59</v>
      </c>
      <c r="C20" s="46" t="s">
        <v>8</v>
      </c>
      <c r="D20" s="46" t="s">
        <v>4</v>
      </c>
      <c r="E20" s="46" t="s">
        <v>24</v>
      </c>
      <c r="F20" s="46" t="s">
        <v>58</v>
      </c>
      <c r="G20" s="47" t="s">
        <v>7</v>
      </c>
      <c r="H20" s="57"/>
      <c r="I20" s="49"/>
      <c r="J20" s="49"/>
      <c r="K20" s="49"/>
      <c r="L20" s="50"/>
      <c r="M20" s="63">
        <v>215940</v>
      </c>
      <c r="N20" s="63">
        <v>288000</v>
      </c>
      <c r="O20" s="63">
        <v>291000</v>
      </c>
    </row>
    <row r="21" spans="1:15" s="1" customFormat="1" ht="20.25" customHeight="1">
      <c r="A21" s="44"/>
      <c r="B21" s="60" t="s">
        <v>55</v>
      </c>
      <c r="C21" s="53" t="s">
        <v>8</v>
      </c>
      <c r="D21" s="46" t="s">
        <v>11</v>
      </c>
      <c r="E21" s="46" t="s">
        <v>9</v>
      </c>
      <c r="F21" s="53"/>
      <c r="G21" s="53"/>
      <c r="H21" s="48"/>
      <c r="I21" s="54"/>
      <c r="J21" s="54"/>
      <c r="K21" s="54"/>
      <c r="L21" s="55"/>
      <c r="M21" s="61">
        <f>M22</f>
        <v>191000</v>
      </c>
      <c r="N21" s="61">
        <f>N22</f>
        <v>196000</v>
      </c>
      <c r="O21" s="61">
        <f>O22</f>
        <v>196000</v>
      </c>
    </row>
    <row r="22" spans="1:15" s="1" customFormat="1" ht="24" customHeight="1">
      <c r="A22" s="44"/>
      <c r="B22" s="64" t="s">
        <v>52</v>
      </c>
      <c r="C22" s="46" t="s">
        <v>8</v>
      </c>
      <c r="D22" s="46" t="s">
        <v>11</v>
      </c>
      <c r="E22" s="46" t="s">
        <v>9</v>
      </c>
      <c r="F22" s="46" t="s">
        <v>21</v>
      </c>
      <c r="G22" s="47"/>
      <c r="H22" s="57"/>
      <c r="I22" s="49"/>
      <c r="J22" s="49"/>
      <c r="K22" s="49"/>
      <c r="L22" s="50"/>
      <c r="M22" s="63">
        <v>191000</v>
      </c>
      <c r="N22" s="63">
        <v>196000</v>
      </c>
      <c r="O22" s="63">
        <v>196000</v>
      </c>
    </row>
    <row r="23" spans="1:15" s="1" customFormat="1" ht="20.25" customHeight="1">
      <c r="A23" s="44"/>
      <c r="B23" s="45" t="s">
        <v>29</v>
      </c>
      <c r="C23" s="46" t="s">
        <v>8</v>
      </c>
      <c r="D23" s="46" t="s">
        <v>11</v>
      </c>
      <c r="E23" s="46" t="s">
        <v>9</v>
      </c>
      <c r="F23" s="46" t="s">
        <v>21</v>
      </c>
      <c r="G23" s="47" t="s">
        <v>7</v>
      </c>
      <c r="H23" s="57"/>
      <c r="I23" s="49"/>
      <c r="J23" s="49"/>
      <c r="K23" s="49"/>
      <c r="L23" s="50"/>
      <c r="M23" s="63">
        <v>191000</v>
      </c>
      <c r="N23" s="63">
        <v>196000</v>
      </c>
      <c r="O23" s="63">
        <v>196000</v>
      </c>
    </row>
    <row r="24" spans="1:15" s="1" customFormat="1" ht="20.25" customHeight="1">
      <c r="A24" s="44"/>
      <c r="B24" s="60" t="s">
        <v>46</v>
      </c>
      <c r="C24" s="53" t="s">
        <v>8</v>
      </c>
      <c r="D24" s="53" t="s">
        <v>15</v>
      </c>
      <c r="E24" s="53" t="s">
        <v>16</v>
      </c>
      <c r="F24" s="53" t="s">
        <v>25</v>
      </c>
      <c r="G24" s="53"/>
      <c r="H24" s="48"/>
      <c r="I24" s="54"/>
      <c r="J24" s="54"/>
      <c r="K24" s="54"/>
      <c r="L24" s="55"/>
      <c r="M24" s="61">
        <f>M26+M28+M30+M32</f>
        <v>3795060</v>
      </c>
      <c r="N24" s="61">
        <f>N26+N28+N30+N32</f>
        <v>2172866.8</v>
      </c>
      <c r="O24" s="61">
        <f>O26+O28+O30+O32</f>
        <v>2228821.5</v>
      </c>
    </row>
    <row r="25" spans="1:15" s="1" customFormat="1" ht="20.25" customHeight="1">
      <c r="A25" s="44"/>
      <c r="B25" s="70" t="s">
        <v>38</v>
      </c>
      <c r="C25" s="46" t="s">
        <v>8</v>
      </c>
      <c r="D25" s="46" t="s">
        <v>15</v>
      </c>
      <c r="E25" s="46" t="s">
        <v>11</v>
      </c>
      <c r="F25" s="46" t="s">
        <v>39</v>
      </c>
      <c r="G25" s="47"/>
      <c r="H25" s="57"/>
      <c r="I25" s="49"/>
      <c r="J25" s="49"/>
      <c r="K25" s="49"/>
      <c r="L25" s="50"/>
      <c r="M25" s="63">
        <v>1680000</v>
      </c>
      <c r="N25" s="63">
        <v>3866.8</v>
      </c>
      <c r="O25" s="63">
        <v>3821.5</v>
      </c>
    </row>
    <row r="26" spans="1:15" s="1" customFormat="1" ht="20.25" customHeight="1">
      <c r="A26" s="44"/>
      <c r="B26" s="64" t="s">
        <v>60</v>
      </c>
      <c r="C26" s="46" t="s">
        <v>8</v>
      </c>
      <c r="D26" s="46" t="s">
        <v>15</v>
      </c>
      <c r="E26" s="46" t="s">
        <v>11</v>
      </c>
      <c r="F26" s="46" t="s">
        <v>39</v>
      </c>
      <c r="G26" s="47" t="s">
        <v>7</v>
      </c>
      <c r="H26" s="57"/>
      <c r="I26" s="49"/>
      <c r="J26" s="49"/>
      <c r="K26" s="49"/>
      <c r="L26" s="50"/>
      <c r="M26" s="63">
        <v>1680000</v>
      </c>
      <c r="N26" s="63">
        <v>3866.8</v>
      </c>
      <c r="O26" s="63">
        <v>3821.5</v>
      </c>
    </row>
    <row r="27" spans="1:15" s="1" customFormat="1" ht="20.25" customHeight="1">
      <c r="A27" s="44"/>
      <c r="B27" s="70" t="s">
        <v>38</v>
      </c>
      <c r="C27" s="46" t="s">
        <v>8</v>
      </c>
      <c r="D27" s="46" t="s">
        <v>15</v>
      </c>
      <c r="E27" s="46" t="s">
        <v>9</v>
      </c>
      <c r="F27" s="46" t="s">
        <v>45</v>
      </c>
      <c r="G27" s="47"/>
      <c r="H27" s="57" t="s">
        <v>40</v>
      </c>
      <c r="I27" s="49" t="s">
        <v>40</v>
      </c>
      <c r="J27" s="49" t="s">
        <v>40</v>
      </c>
      <c r="K27" s="49"/>
      <c r="L27" s="50"/>
      <c r="M27" s="63">
        <v>600000</v>
      </c>
      <c r="N27" s="63">
        <v>615000</v>
      </c>
      <c r="O27" s="63">
        <v>630000</v>
      </c>
    </row>
    <row r="28" spans="1:15" s="1" customFormat="1" ht="20.25" customHeight="1">
      <c r="A28" s="44"/>
      <c r="B28" s="64" t="s">
        <v>47</v>
      </c>
      <c r="C28" s="46" t="s">
        <v>8</v>
      </c>
      <c r="D28" s="46" t="s">
        <v>15</v>
      </c>
      <c r="E28" s="46" t="s">
        <v>9</v>
      </c>
      <c r="F28" s="46" t="s">
        <v>45</v>
      </c>
      <c r="G28" s="47" t="s">
        <v>7</v>
      </c>
      <c r="H28" s="57" t="s">
        <v>40</v>
      </c>
      <c r="I28" s="49" t="s">
        <v>40</v>
      </c>
      <c r="J28" s="49" t="s">
        <v>40</v>
      </c>
      <c r="K28" s="49"/>
      <c r="L28" s="50"/>
      <c r="M28" s="63">
        <v>600000</v>
      </c>
      <c r="N28" s="63">
        <v>615000</v>
      </c>
      <c r="O28" s="63">
        <v>630000</v>
      </c>
    </row>
    <row r="29" spans="1:15" s="1" customFormat="1" ht="20.25" customHeight="1">
      <c r="A29" s="44"/>
      <c r="B29" s="70" t="s">
        <v>38</v>
      </c>
      <c r="C29" s="46" t="s">
        <v>8</v>
      </c>
      <c r="D29" s="46" t="s">
        <v>15</v>
      </c>
      <c r="E29" s="46" t="s">
        <v>9</v>
      </c>
      <c r="F29" s="46" t="s">
        <v>48</v>
      </c>
      <c r="G29" s="47"/>
      <c r="H29" s="57" t="s">
        <v>40</v>
      </c>
      <c r="I29" s="49" t="s">
        <v>40</v>
      </c>
      <c r="J29" s="49" t="s">
        <v>40</v>
      </c>
      <c r="K29" s="49"/>
      <c r="L29" s="50"/>
      <c r="M29" s="63">
        <v>423000</v>
      </c>
      <c r="N29" s="63">
        <v>434000</v>
      </c>
      <c r="O29" s="63">
        <v>445000</v>
      </c>
    </row>
    <row r="30" spans="1:15" s="1" customFormat="1" ht="20.25" customHeight="1">
      <c r="A30" s="44"/>
      <c r="B30" s="64" t="s">
        <v>49</v>
      </c>
      <c r="C30" s="46" t="s">
        <v>8</v>
      </c>
      <c r="D30" s="46" t="s">
        <v>15</v>
      </c>
      <c r="E30" s="46" t="s">
        <v>9</v>
      </c>
      <c r="F30" s="46" t="s">
        <v>48</v>
      </c>
      <c r="G30" s="46" t="s">
        <v>7</v>
      </c>
      <c r="H30" s="57"/>
      <c r="I30" s="49"/>
      <c r="J30" s="49"/>
      <c r="K30" s="49"/>
      <c r="L30" s="50"/>
      <c r="M30" s="63">
        <v>423000</v>
      </c>
      <c r="N30" s="63">
        <v>434000</v>
      </c>
      <c r="O30" s="63">
        <v>445000</v>
      </c>
    </row>
    <row r="31" spans="1:15" s="1" customFormat="1" ht="20.25" customHeight="1">
      <c r="A31" s="44"/>
      <c r="B31" s="70" t="s">
        <v>38</v>
      </c>
      <c r="C31" s="46" t="s">
        <v>8</v>
      </c>
      <c r="D31" s="46" t="s">
        <v>15</v>
      </c>
      <c r="E31" s="46" t="s">
        <v>9</v>
      </c>
      <c r="F31" s="46" t="s">
        <v>50</v>
      </c>
      <c r="G31" s="47"/>
      <c r="H31" s="57" t="s">
        <v>40</v>
      </c>
      <c r="I31" s="49" t="s">
        <v>40</v>
      </c>
      <c r="J31" s="49" t="s">
        <v>40</v>
      </c>
      <c r="K31" s="49"/>
      <c r="L31" s="50"/>
      <c r="M31" s="63">
        <v>1092060</v>
      </c>
      <c r="N31" s="63">
        <v>1120000</v>
      </c>
      <c r="O31" s="63">
        <v>1150000</v>
      </c>
    </row>
    <row r="32" spans="1:15" s="1" customFormat="1" ht="22.5" customHeight="1">
      <c r="A32" s="44"/>
      <c r="B32" s="64" t="s">
        <v>51</v>
      </c>
      <c r="C32" s="46" t="s">
        <v>8</v>
      </c>
      <c r="D32" s="46" t="s">
        <v>15</v>
      </c>
      <c r="E32" s="46" t="s">
        <v>9</v>
      </c>
      <c r="F32" s="46" t="s">
        <v>50</v>
      </c>
      <c r="G32" s="46" t="s">
        <v>7</v>
      </c>
      <c r="H32" s="57"/>
      <c r="I32" s="49"/>
      <c r="J32" s="49"/>
      <c r="K32" s="49"/>
      <c r="L32" s="50"/>
      <c r="M32" s="63">
        <v>1092060</v>
      </c>
      <c r="N32" s="63">
        <v>1120000</v>
      </c>
      <c r="O32" s="63">
        <v>1150000</v>
      </c>
    </row>
    <row r="33" spans="1:15" s="67" customFormat="1" ht="24" customHeight="1">
      <c r="A33" s="62"/>
      <c r="B33" s="60" t="s">
        <v>54</v>
      </c>
      <c r="C33" s="39" t="s">
        <v>8</v>
      </c>
      <c r="D33" s="39" t="s">
        <v>17</v>
      </c>
      <c r="E33" s="39" t="s">
        <v>4</v>
      </c>
      <c r="F33" s="39"/>
      <c r="G33" s="39"/>
      <c r="H33" s="40" t="e">
        <f>SUM(#REF!)</f>
        <v>#REF!</v>
      </c>
      <c r="I33" s="41"/>
      <c r="J33" s="41"/>
      <c r="K33" s="41"/>
      <c r="L33" s="42"/>
      <c r="M33" s="71">
        <f>M36+M39</f>
        <v>0</v>
      </c>
      <c r="N33" s="71">
        <f>N36+N39</f>
        <v>0</v>
      </c>
      <c r="O33" s="71">
        <f>O36+O39</f>
        <v>0</v>
      </c>
    </row>
    <row r="34" spans="1:15" s="1" customFormat="1" ht="33" customHeight="1">
      <c r="A34" s="44"/>
      <c r="B34" s="45" t="s">
        <v>31</v>
      </c>
      <c r="C34" s="46" t="s">
        <v>8</v>
      </c>
      <c r="D34" s="46" t="s">
        <v>17</v>
      </c>
      <c r="E34" s="46" t="s">
        <v>4</v>
      </c>
      <c r="F34" s="46" t="s">
        <v>32</v>
      </c>
      <c r="G34" s="47"/>
      <c r="H34" s="57"/>
      <c r="I34" s="49"/>
      <c r="J34" s="49"/>
      <c r="K34" s="49"/>
      <c r="L34" s="50"/>
      <c r="M34" s="63">
        <v>0</v>
      </c>
      <c r="N34" s="63">
        <v>0</v>
      </c>
      <c r="O34" s="63">
        <v>0</v>
      </c>
    </row>
    <row r="35" spans="1:15" s="1" customFormat="1" ht="20.25" customHeight="1">
      <c r="A35" s="44"/>
      <c r="B35" s="45" t="s">
        <v>36</v>
      </c>
      <c r="C35" s="46" t="s">
        <v>8</v>
      </c>
      <c r="D35" s="46" t="s">
        <v>17</v>
      </c>
      <c r="E35" s="46" t="s">
        <v>4</v>
      </c>
      <c r="F35" s="46" t="s">
        <v>14</v>
      </c>
      <c r="G35" s="46"/>
      <c r="H35" s="57"/>
      <c r="I35" s="49"/>
      <c r="J35" s="49"/>
      <c r="K35" s="49"/>
      <c r="L35" s="50"/>
      <c r="M35" s="63">
        <v>0</v>
      </c>
      <c r="N35" s="63">
        <v>0</v>
      </c>
      <c r="O35" s="63">
        <v>0</v>
      </c>
    </row>
    <row r="36" spans="1:15" s="1" customFormat="1" ht="20.25" customHeight="1">
      <c r="A36" s="44"/>
      <c r="B36" s="45" t="s">
        <v>33</v>
      </c>
      <c r="C36" s="46" t="s">
        <v>8</v>
      </c>
      <c r="D36" s="46" t="s">
        <v>17</v>
      </c>
      <c r="E36" s="46" t="s">
        <v>4</v>
      </c>
      <c r="F36" s="46" t="s">
        <v>14</v>
      </c>
      <c r="G36" s="47" t="s">
        <v>8</v>
      </c>
      <c r="H36" s="48" t="e">
        <f>SUM(#REF!)</f>
        <v>#REF!</v>
      </c>
      <c r="I36" s="49"/>
      <c r="J36" s="49"/>
      <c r="K36" s="49"/>
      <c r="L36" s="50"/>
      <c r="M36" s="63">
        <v>0</v>
      </c>
      <c r="N36" s="63">
        <v>0</v>
      </c>
      <c r="O36" s="63">
        <v>0</v>
      </c>
    </row>
    <row r="37" spans="1:15" s="1" customFormat="1" ht="21.75" customHeight="1">
      <c r="A37" s="44"/>
      <c r="B37" s="45" t="s">
        <v>34</v>
      </c>
      <c r="C37" s="46" t="s">
        <v>8</v>
      </c>
      <c r="D37" s="46" t="s">
        <v>17</v>
      </c>
      <c r="E37" s="46" t="s">
        <v>4</v>
      </c>
      <c r="F37" s="46" t="s">
        <v>35</v>
      </c>
      <c r="G37" s="47"/>
      <c r="H37" s="48"/>
      <c r="I37" s="49"/>
      <c r="J37" s="49"/>
      <c r="K37" s="49"/>
      <c r="L37" s="50"/>
      <c r="M37" s="63">
        <v>0</v>
      </c>
      <c r="N37" s="63">
        <v>0</v>
      </c>
      <c r="O37" s="63">
        <v>0</v>
      </c>
    </row>
    <row r="38" spans="1:15" s="67" customFormat="1" ht="20.25" customHeight="1">
      <c r="A38" s="38"/>
      <c r="B38" s="45" t="s">
        <v>36</v>
      </c>
      <c r="C38" s="68" t="s">
        <v>8</v>
      </c>
      <c r="D38" s="68" t="s">
        <v>17</v>
      </c>
      <c r="E38" s="68" t="s">
        <v>4</v>
      </c>
      <c r="F38" s="68" t="s">
        <v>37</v>
      </c>
      <c r="G38" s="68"/>
      <c r="H38" s="59"/>
      <c r="I38" s="65"/>
      <c r="J38" s="65"/>
      <c r="K38" s="65"/>
      <c r="L38" s="66"/>
      <c r="M38" s="63">
        <v>0</v>
      </c>
      <c r="N38" s="63">
        <v>0</v>
      </c>
      <c r="O38" s="63">
        <v>0</v>
      </c>
    </row>
    <row r="39" spans="1:15" s="1" customFormat="1" ht="20.25" customHeight="1">
      <c r="A39" s="44"/>
      <c r="B39" s="45" t="s">
        <v>33</v>
      </c>
      <c r="C39" s="46" t="s">
        <v>8</v>
      </c>
      <c r="D39" s="46" t="s">
        <v>17</v>
      </c>
      <c r="E39" s="46" t="s">
        <v>4</v>
      </c>
      <c r="F39" s="46" t="s">
        <v>37</v>
      </c>
      <c r="G39" s="46" t="s">
        <v>8</v>
      </c>
      <c r="H39" s="57"/>
      <c r="I39" s="49"/>
      <c r="J39" s="49"/>
      <c r="K39" s="49"/>
      <c r="L39" s="50"/>
      <c r="M39" s="63">
        <v>0</v>
      </c>
      <c r="N39" s="63">
        <v>0</v>
      </c>
      <c r="O39" s="63">
        <v>0</v>
      </c>
    </row>
    <row r="40" spans="1:15" s="72" customFormat="1" ht="20.25" customHeight="1">
      <c r="A40" s="38"/>
      <c r="B40" s="60" t="s">
        <v>41</v>
      </c>
      <c r="C40" s="39" t="s">
        <v>8</v>
      </c>
      <c r="D40" s="39" t="s">
        <v>19</v>
      </c>
      <c r="E40" s="39" t="s">
        <v>9</v>
      </c>
      <c r="F40" s="39" t="s">
        <v>18</v>
      </c>
      <c r="G40" s="39"/>
      <c r="H40" s="40">
        <v>377.7</v>
      </c>
      <c r="I40" s="41"/>
      <c r="J40" s="41"/>
      <c r="K40" s="41"/>
      <c r="L40" s="42"/>
      <c r="M40" s="71">
        <f>M41</f>
        <v>100000</v>
      </c>
      <c r="N40" s="71">
        <f>N41</f>
        <v>110000</v>
      </c>
      <c r="O40" s="71">
        <f>O41</f>
        <v>120000</v>
      </c>
    </row>
    <row r="41" spans="1:15" s="1" customFormat="1" ht="19.5" customHeight="1">
      <c r="A41" s="69"/>
      <c r="B41" s="64" t="s">
        <v>42</v>
      </c>
      <c r="C41" s="46" t="s">
        <v>8</v>
      </c>
      <c r="D41" s="46" t="s">
        <v>19</v>
      </c>
      <c r="E41" s="46" t="s">
        <v>9</v>
      </c>
      <c r="F41" s="46" t="s">
        <v>18</v>
      </c>
      <c r="G41" s="47" t="s">
        <v>5</v>
      </c>
      <c r="H41" s="48"/>
      <c r="I41" s="49"/>
      <c r="J41" s="49"/>
      <c r="K41" s="49"/>
      <c r="L41" s="50"/>
      <c r="M41" s="63">
        <v>100000</v>
      </c>
      <c r="N41" s="63">
        <v>110000</v>
      </c>
      <c r="O41" s="63">
        <v>120000</v>
      </c>
    </row>
    <row r="42" spans="1:15" s="37" customFormat="1" ht="20.25" customHeight="1">
      <c r="A42" s="36"/>
      <c r="B42" s="60" t="s">
        <v>6</v>
      </c>
      <c r="C42" s="53" t="s">
        <v>8</v>
      </c>
      <c r="D42" s="53" t="s">
        <v>24</v>
      </c>
      <c r="E42" s="53" t="s">
        <v>4</v>
      </c>
      <c r="F42" s="53"/>
      <c r="G42" s="53"/>
      <c r="H42" s="48"/>
      <c r="I42" s="54"/>
      <c r="J42" s="54"/>
      <c r="K42" s="54"/>
      <c r="L42" s="55"/>
      <c r="M42" s="61">
        <f>M43</f>
        <v>60000</v>
      </c>
      <c r="N42" s="61">
        <v>70</v>
      </c>
      <c r="O42" s="61">
        <f>O43</f>
        <v>80000</v>
      </c>
    </row>
    <row r="43" spans="1:15" s="1" customFormat="1" ht="30" customHeight="1">
      <c r="A43" s="69"/>
      <c r="B43" s="64" t="s">
        <v>43</v>
      </c>
      <c r="C43" s="46" t="s">
        <v>8</v>
      </c>
      <c r="D43" s="46" t="s">
        <v>24</v>
      </c>
      <c r="E43" s="46" t="s">
        <v>4</v>
      </c>
      <c r="F43" s="46" t="s">
        <v>44</v>
      </c>
      <c r="G43" s="46"/>
      <c r="H43" s="48"/>
      <c r="I43" s="49"/>
      <c r="J43" s="49"/>
      <c r="K43" s="49"/>
      <c r="L43" s="50"/>
      <c r="M43" s="63">
        <v>60000</v>
      </c>
      <c r="N43" s="63">
        <v>70000</v>
      </c>
      <c r="O43" s="63">
        <v>80000</v>
      </c>
    </row>
    <row r="44" spans="1:15" s="1" customFormat="1" ht="20.25" customHeight="1">
      <c r="A44" s="69"/>
      <c r="B44" s="45" t="s">
        <v>33</v>
      </c>
      <c r="C44" s="46" t="s">
        <v>8</v>
      </c>
      <c r="D44" s="46" t="s">
        <v>24</v>
      </c>
      <c r="E44" s="46" t="s">
        <v>4</v>
      </c>
      <c r="F44" s="46" t="s">
        <v>44</v>
      </c>
      <c r="G44" s="46" t="s">
        <v>7</v>
      </c>
      <c r="H44" s="48"/>
      <c r="I44" s="49"/>
      <c r="J44" s="49"/>
      <c r="K44" s="49"/>
      <c r="L44" s="50"/>
      <c r="M44" s="63">
        <v>60000</v>
      </c>
      <c r="N44" s="63">
        <v>70000</v>
      </c>
      <c r="O44" s="63">
        <v>80000</v>
      </c>
    </row>
    <row r="45" spans="2:15" ht="15.75">
      <c r="B45" s="15"/>
      <c r="C45" s="15"/>
      <c r="D45" s="11"/>
      <c r="E45" s="11"/>
      <c r="F45" s="11"/>
      <c r="G45" s="10"/>
      <c r="H45" s="12"/>
      <c r="I45" s="14"/>
      <c r="J45" s="14"/>
      <c r="K45" s="14"/>
      <c r="L45" s="14"/>
      <c r="M45" s="19"/>
      <c r="N45" s="19"/>
      <c r="O45" s="19"/>
    </row>
    <row r="46" spans="2:15" ht="16.5">
      <c r="B46" s="9"/>
      <c r="C46" s="9"/>
      <c r="D46" s="16"/>
      <c r="E46" s="16"/>
      <c r="F46" s="16"/>
      <c r="G46" s="10"/>
      <c r="H46" s="18"/>
      <c r="I46" s="14"/>
      <c r="J46" s="14"/>
      <c r="K46" s="14"/>
      <c r="L46" s="14"/>
      <c r="M46" s="19"/>
      <c r="N46" s="19"/>
      <c r="O46" s="19"/>
    </row>
    <row r="47" spans="2:15" ht="15.75">
      <c r="B47" s="17"/>
      <c r="C47" s="9"/>
      <c r="D47" s="11"/>
      <c r="E47" s="11"/>
      <c r="F47" s="11"/>
      <c r="G47" s="10"/>
      <c r="H47" s="19"/>
      <c r="I47" s="14"/>
      <c r="J47" s="14"/>
      <c r="K47" s="14"/>
      <c r="L47" s="14"/>
      <c r="M47" s="13"/>
      <c r="N47" s="13"/>
      <c r="O47" s="13"/>
    </row>
    <row r="48" spans="2:15" ht="15.75">
      <c r="B48" s="9" t="s">
        <v>62</v>
      </c>
      <c r="C48" s="9"/>
      <c r="D48" s="11"/>
      <c r="E48" s="11"/>
      <c r="F48" s="11"/>
      <c r="G48" s="10"/>
      <c r="H48" s="19"/>
      <c r="I48" s="14"/>
      <c r="J48" s="14"/>
      <c r="K48" s="14"/>
      <c r="L48" s="14"/>
      <c r="M48" s="12"/>
      <c r="N48" s="12"/>
      <c r="O48" s="12"/>
    </row>
    <row r="49" spans="2:15" ht="15.75">
      <c r="B49" s="17"/>
      <c r="C49" s="9"/>
      <c r="D49" s="11"/>
      <c r="E49" s="11"/>
      <c r="F49" s="11"/>
      <c r="G49" s="10"/>
      <c r="H49" s="13"/>
      <c r="I49" s="14"/>
      <c r="J49" s="14"/>
      <c r="K49" s="14"/>
      <c r="L49" s="14"/>
      <c r="M49" s="19"/>
      <c r="N49" s="19"/>
      <c r="O49" s="19"/>
    </row>
    <row r="50" spans="2:15" ht="15.75">
      <c r="B50" s="17"/>
      <c r="C50" s="9"/>
      <c r="D50" s="11"/>
      <c r="E50" s="11"/>
      <c r="F50" s="11"/>
      <c r="G50" s="10"/>
      <c r="H50" s="12"/>
      <c r="I50" s="14"/>
      <c r="J50" s="14"/>
      <c r="K50" s="14"/>
      <c r="L50" s="14"/>
      <c r="M50" s="19"/>
      <c r="N50" s="19"/>
      <c r="O50" s="19"/>
    </row>
    <row r="51" spans="2:15" ht="15.75">
      <c r="B51" s="17"/>
      <c r="C51" s="9"/>
      <c r="D51" s="16"/>
      <c r="E51" s="16"/>
      <c r="F51" s="11"/>
      <c r="G51" s="10"/>
      <c r="H51" s="19"/>
      <c r="I51" s="14"/>
      <c r="J51" s="14"/>
      <c r="K51" s="14"/>
      <c r="L51" s="14"/>
      <c r="M51" s="13"/>
      <c r="N51" s="13"/>
      <c r="O51" s="13"/>
    </row>
    <row r="52" spans="2:15" ht="15.75">
      <c r="B52" s="17"/>
      <c r="C52" s="9"/>
      <c r="D52" s="16"/>
      <c r="E52" s="16"/>
      <c r="F52" s="11"/>
      <c r="G52" s="10"/>
      <c r="H52" s="19"/>
      <c r="I52" s="14"/>
      <c r="J52" s="14"/>
      <c r="K52" s="14"/>
      <c r="L52" s="14"/>
      <c r="M52" s="12"/>
      <c r="N52" s="12"/>
      <c r="O52" s="12"/>
    </row>
    <row r="53" spans="2:15" ht="15.75">
      <c r="B53" s="17"/>
      <c r="C53" s="14"/>
      <c r="D53" s="16"/>
      <c r="E53" s="16"/>
      <c r="F53" s="11"/>
      <c r="G53" s="10"/>
      <c r="H53" s="19"/>
      <c r="I53" s="14"/>
      <c r="J53" s="14"/>
      <c r="K53" s="14"/>
      <c r="L53" s="14"/>
      <c r="M53" s="13"/>
      <c r="N53" s="13"/>
      <c r="O53" s="13"/>
    </row>
    <row r="54" spans="2:15" ht="15.75">
      <c r="B54" s="9"/>
      <c r="C54" s="11"/>
      <c r="D54" s="16"/>
      <c r="E54" s="16"/>
      <c r="F54" s="11"/>
      <c r="G54" s="10"/>
      <c r="H54" s="14"/>
      <c r="I54" s="14"/>
      <c r="J54" s="14"/>
      <c r="K54" s="14"/>
      <c r="L54" s="14"/>
      <c r="M54" s="9"/>
      <c r="N54" s="9"/>
      <c r="O54" s="9"/>
    </row>
    <row r="55" spans="2:15" ht="15.75">
      <c r="B55" s="14"/>
      <c r="C55" s="14"/>
      <c r="D55" s="11"/>
      <c r="E55" s="11"/>
      <c r="F55" s="11"/>
      <c r="G55" s="11"/>
      <c r="H55" s="19"/>
      <c r="I55" s="14"/>
      <c r="J55" s="14"/>
      <c r="K55" s="14"/>
      <c r="L55" s="14"/>
      <c r="M55" s="19"/>
      <c r="N55" s="19"/>
      <c r="O55" s="19"/>
    </row>
    <row r="56" spans="2:15" ht="15.75">
      <c r="B56" s="14"/>
      <c r="C56" s="14"/>
      <c r="D56" s="14"/>
      <c r="E56" s="14"/>
      <c r="F56" s="14"/>
      <c r="G56" s="14"/>
      <c r="H56" s="19"/>
      <c r="I56" s="14"/>
      <c r="J56" s="14"/>
      <c r="K56" s="14"/>
      <c r="L56" s="14"/>
      <c r="M56" s="19"/>
      <c r="N56" s="19"/>
      <c r="O56" s="19"/>
    </row>
    <row r="57" spans="2:15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</sheetData>
  <sheetProtection/>
  <mergeCells count="5">
    <mergeCell ref="F3:M3"/>
    <mergeCell ref="F5:M5"/>
    <mergeCell ref="A6:M6"/>
    <mergeCell ref="A7:M7"/>
    <mergeCell ref="A8:M8"/>
  </mergeCells>
  <printOptions horizontalCentered="1"/>
  <pageMargins left="0.15748031496062992" right="0.19" top="0.2755905511811024" bottom="0.2755905511811024" header="0.1968503937007874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tabSelected="1" view="pageBreakPreview" zoomScale="70" zoomScaleNormal="75" zoomScaleSheetLayoutView="70" zoomScalePageLayoutView="0" workbookViewId="0" topLeftCell="A1">
      <selection activeCell="M27" sqref="M27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9.875" style="0" customWidth="1"/>
    <col min="4" max="4" width="8.625" style="0" customWidth="1"/>
    <col min="5" max="5" width="7.625" style="0" customWidth="1"/>
    <col min="6" max="6" width="15.75390625" style="0" customWidth="1"/>
    <col min="7" max="7" width="8.875" style="0" customWidth="1"/>
    <col min="8" max="8" width="17.625" style="0" hidden="1" customWidth="1"/>
    <col min="9" max="9" width="0.12890625" style="0" hidden="1" customWidth="1"/>
    <col min="10" max="10" width="15.875" style="0" hidden="1" customWidth="1"/>
    <col min="11" max="11" width="0.37109375" style="0" hidden="1" customWidth="1"/>
    <col min="12" max="12" width="13.875" style="0" hidden="1" customWidth="1"/>
    <col min="13" max="13" width="12.00390625" style="0" customWidth="1"/>
    <col min="14" max="14" width="13.875" style="0" customWidth="1"/>
    <col min="15" max="15" width="14.625" style="0" customWidth="1"/>
  </cols>
  <sheetData>
    <row r="1" ht="19.5" customHeight="1"/>
    <row r="2" spans="1:15" ht="18">
      <c r="A2" s="2"/>
      <c r="B2" s="4"/>
      <c r="C2" s="3"/>
      <c r="D2" s="3"/>
      <c r="E2" s="33"/>
      <c r="F2" s="34" t="s">
        <v>63</v>
      </c>
      <c r="G2" s="20"/>
      <c r="H2" s="21"/>
      <c r="I2" s="22"/>
      <c r="J2" s="22"/>
      <c r="K2" s="22"/>
      <c r="L2" s="22"/>
      <c r="M2" s="21"/>
      <c r="N2" s="8"/>
      <c r="O2" s="8"/>
    </row>
    <row r="3" spans="1:15" ht="64.5" customHeight="1">
      <c r="A3" s="2"/>
      <c r="B3" s="4"/>
      <c r="C3" s="3"/>
      <c r="D3" s="3"/>
      <c r="E3" s="33"/>
      <c r="F3" s="89" t="s">
        <v>93</v>
      </c>
      <c r="G3" s="89"/>
      <c r="H3" s="89"/>
      <c r="I3" s="89"/>
      <c r="J3" s="89"/>
      <c r="K3" s="89"/>
      <c r="L3" s="89"/>
      <c r="M3" s="89"/>
      <c r="N3" s="8"/>
      <c r="O3" s="8"/>
    </row>
    <row r="4" spans="1:15" ht="15.75">
      <c r="A4" s="7"/>
      <c r="D4" s="1"/>
      <c r="E4" s="23"/>
      <c r="F4" s="35"/>
      <c r="G4" s="24"/>
      <c r="H4" s="24"/>
      <c r="I4" s="24"/>
      <c r="J4" s="24"/>
      <c r="K4" s="24"/>
      <c r="L4" s="24"/>
      <c r="M4" s="24"/>
      <c r="N4" s="24"/>
      <c r="O4" s="24"/>
    </row>
    <row r="5" spans="1:13" ht="15.75">
      <c r="A5" s="7"/>
      <c r="C5" s="1"/>
      <c r="E5" s="23"/>
      <c r="F5" s="86"/>
      <c r="G5" s="86"/>
      <c r="H5" s="86"/>
      <c r="I5" s="86"/>
      <c r="J5" s="86"/>
      <c r="K5" s="86"/>
      <c r="L5" s="86"/>
      <c r="M5" s="86"/>
    </row>
    <row r="6" spans="1:13" ht="15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5.75" customHeight="1">
      <c r="A7" s="88" t="s">
        <v>56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8" customHeight="1">
      <c r="A8" s="88" t="s">
        <v>87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5" ht="18">
      <c r="A9" s="2"/>
      <c r="B9" s="5"/>
      <c r="C9" s="6"/>
      <c r="D9" s="6"/>
      <c r="E9" s="6"/>
      <c r="M9" s="25"/>
      <c r="N9" s="25"/>
      <c r="O9" s="25" t="s">
        <v>68</v>
      </c>
    </row>
    <row r="10" spans="1:15" s="31" customFormat="1" ht="52.5" customHeight="1">
      <c r="A10" s="26"/>
      <c r="B10" s="26" t="s">
        <v>22</v>
      </c>
      <c r="C10" s="26" t="s">
        <v>3</v>
      </c>
      <c r="D10" s="26" t="s">
        <v>2</v>
      </c>
      <c r="E10" s="27" t="s">
        <v>23</v>
      </c>
      <c r="F10" s="27" t="s">
        <v>26</v>
      </c>
      <c r="G10" s="27" t="s">
        <v>20</v>
      </c>
      <c r="H10" s="28" t="s">
        <v>1</v>
      </c>
      <c r="I10" s="29"/>
      <c r="J10" s="29"/>
      <c r="K10" s="29"/>
      <c r="L10" s="30"/>
      <c r="M10" s="27">
        <v>2020</v>
      </c>
      <c r="N10" s="27">
        <v>2021</v>
      </c>
      <c r="O10" s="27">
        <v>2022</v>
      </c>
    </row>
    <row r="11" spans="1:15" s="31" customFormat="1" ht="14.25" customHeight="1">
      <c r="A11" s="32"/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/>
      <c r="I11" s="29"/>
      <c r="J11" s="29"/>
      <c r="K11" s="29"/>
      <c r="L11" s="29"/>
      <c r="M11" s="29">
        <v>7</v>
      </c>
      <c r="N11" s="29">
        <v>8</v>
      </c>
      <c r="O11" s="29">
        <v>9</v>
      </c>
    </row>
    <row r="12" spans="1:15" s="79" customFormat="1" ht="20.25" customHeight="1">
      <c r="A12" s="73"/>
      <c r="B12" s="73" t="s">
        <v>57</v>
      </c>
      <c r="C12" s="74" t="s">
        <v>8</v>
      </c>
      <c r="D12" s="74"/>
      <c r="E12" s="74"/>
      <c r="F12" s="74"/>
      <c r="G12" s="74"/>
      <c r="H12" s="75" t="e">
        <f>SUM(#REF!+#REF!+#REF!+H15+#REF!+#REF!+#REF!+#REF!+H49)</f>
        <v>#REF!</v>
      </c>
      <c r="I12" s="76"/>
      <c r="J12" s="76"/>
      <c r="K12" s="76"/>
      <c r="L12" s="77"/>
      <c r="M12" s="43">
        <f>M13+M18+M21+M22+M23+M26+M36+M38</f>
        <v>7182000</v>
      </c>
      <c r="N12" s="43">
        <f>N13+N18+N22+N23+N26+N36+N38</f>
        <v>7361550.2</v>
      </c>
      <c r="O12" s="43">
        <f>O13+O18+O22+O23+O26+O36+O38</f>
        <v>7545589.5</v>
      </c>
    </row>
    <row r="13" spans="1:15" s="1" customFormat="1" ht="21" customHeight="1">
      <c r="A13" s="36"/>
      <c r="B13" s="38" t="s">
        <v>0</v>
      </c>
      <c r="C13" s="39" t="s">
        <v>8</v>
      </c>
      <c r="D13" s="39" t="s">
        <v>4</v>
      </c>
      <c r="E13" s="39"/>
      <c r="F13" s="39" t="s">
        <v>71</v>
      </c>
      <c r="G13" s="39"/>
      <c r="H13" s="40"/>
      <c r="I13" s="41"/>
      <c r="J13" s="41"/>
      <c r="K13" s="41"/>
      <c r="L13" s="42"/>
      <c r="M13" s="43">
        <v>2700750</v>
      </c>
      <c r="N13" s="43">
        <v>2768268.8</v>
      </c>
      <c r="O13" s="43">
        <v>2837475.5</v>
      </c>
    </row>
    <row r="14" spans="1:15" s="1" customFormat="1" ht="33.75" customHeight="1">
      <c r="A14" s="44"/>
      <c r="B14" s="52" t="s">
        <v>53</v>
      </c>
      <c r="C14" s="53" t="s">
        <v>8</v>
      </c>
      <c r="D14" s="53" t="s">
        <v>4</v>
      </c>
      <c r="E14" s="53" t="s">
        <v>12</v>
      </c>
      <c r="F14" s="53" t="s">
        <v>71</v>
      </c>
      <c r="G14" s="53"/>
      <c r="H14" s="40">
        <v>240</v>
      </c>
      <c r="I14" s="54"/>
      <c r="J14" s="54"/>
      <c r="K14" s="54"/>
      <c r="L14" s="55"/>
      <c r="M14" s="56">
        <v>2161550</v>
      </c>
      <c r="N14" s="56">
        <v>2215588.8</v>
      </c>
      <c r="O14" s="56">
        <v>2270978.5</v>
      </c>
    </row>
    <row r="15" spans="1:15" s="1" customFormat="1" ht="27" customHeight="1">
      <c r="A15" s="44"/>
      <c r="B15" s="45" t="s">
        <v>28</v>
      </c>
      <c r="C15" s="46" t="s">
        <v>8</v>
      </c>
      <c r="D15" s="46" t="s">
        <v>4</v>
      </c>
      <c r="E15" s="46" t="s">
        <v>12</v>
      </c>
      <c r="F15" s="46" t="s">
        <v>72</v>
      </c>
      <c r="G15" s="47"/>
      <c r="H15" s="59">
        <v>240</v>
      </c>
      <c r="I15" s="49"/>
      <c r="J15" s="49"/>
      <c r="K15" s="49"/>
      <c r="L15" s="50"/>
      <c r="M15" s="51">
        <v>2161550</v>
      </c>
      <c r="N15" s="51">
        <v>2215588.8</v>
      </c>
      <c r="O15" s="51">
        <v>2270978.5</v>
      </c>
    </row>
    <row r="16" spans="1:15" s="1" customFormat="1" ht="20.25" customHeight="1">
      <c r="A16" s="44"/>
      <c r="B16" s="58" t="s">
        <v>30</v>
      </c>
      <c r="C16" s="46" t="s">
        <v>8</v>
      </c>
      <c r="D16" s="46" t="s">
        <v>4</v>
      </c>
      <c r="E16" s="46" t="s">
        <v>12</v>
      </c>
      <c r="F16" s="46" t="s">
        <v>73</v>
      </c>
      <c r="G16" s="47"/>
      <c r="H16" s="59">
        <v>240</v>
      </c>
      <c r="I16" s="49"/>
      <c r="J16" s="49"/>
      <c r="K16" s="49"/>
      <c r="L16" s="50"/>
      <c r="M16" s="51">
        <v>2161550</v>
      </c>
      <c r="N16" s="51">
        <v>2215588.8</v>
      </c>
      <c r="O16" s="51">
        <v>2270978.5</v>
      </c>
    </row>
    <row r="17" spans="1:15" s="1" customFormat="1" ht="20.25" customHeight="1">
      <c r="A17" s="44"/>
      <c r="B17" s="45" t="s">
        <v>29</v>
      </c>
      <c r="C17" s="46" t="s">
        <v>8</v>
      </c>
      <c r="D17" s="46" t="s">
        <v>4</v>
      </c>
      <c r="E17" s="46" t="s">
        <v>12</v>
      </c>
      <c r="F17" s="46" t="s">
        <v>73</v>
      </c>
      <c r="G17" s="47" t="s">
        <v>69</v>
      </c>
      <c r="H17" s="59">
        <v>240</v>
      </c>
      <c r="I17" s="49"/>
      <c r="J17" s="49"/>
      <c r="K17" s="49"/>
      <c r="L17" s="50"/>
      <c r="M17" s="51">
        <v>479650</v>
      </c>
      <c r="N17" s="51">
        <v>491641.3</v>
      </c>
      <c r="O17" s="51">
        <v>503932.3</v>
      </c>
    </row>
    <row r="18" spans="1:15" s="1" customFormat="1" ht="20.25" customHeight="1">
      <c r="A18" s="44"/>
      <c r="B18" s="60" t="s">
        <v>59</v>
      </c>
      <c r="C18" s="53" t="s">
        <v>8</v>
      </c>
      <c r="D18" s="53" t="s">
        <v>4</v>
      </c>
      <c r="E18" s="53" t="s">
        <v>24</v>
      </c>
      <c r="F18" s="53" t="s">
        <v>71</v>
      </c>
      <c r="G18" s="53"/>
      <c r="H18" s="48"/>
      <c r="I18" s="54"/>
      <c r="J18" s="54"/>
      <c r="K18" s="54"/>
      <c r="L18" s="55"/>
      <c r="M18" s="61">
        <v>207750</v>
      </c>
      <c r="N18" s="61">
        <v>212943.8</v>
      </c>
      <c r="O18" s="61">
        <v>218267.4</v>
      </c>
    </row>
    <row r="19" spans="1:15" s="1" customFormat="1" ht="24" customHeight="1">
      <c r="A19" s="44"/>
      <c r="B19" s="45" t="s">
        <v>59</v>
      </c>
      <c r="C19" s="46" t="s">
        <v>8</v>
      </c>
      <c r="D19" s="46" t="s">
        <v>4</v>
      </c>
      <c r="E19" s="46" t="s">
        <v>24</v>
      </c>
      <c r="F19" s="46" t="s">
        <v>74</v>
      </c>
      <c r="G19" s="47"/>
      <c r="H19" s="57"/>
      <c r="I19" s="49"/>
      <c r="J19" s="49"/>
      <c r="K19" s="49"/>
      <c r="L19" s="50"/>
      <c r="M19" s="63">
        <v>207750</v>
      </c>
      <c r="N19" s="63">
        <v>212943.8</v>
      </c>
      <c r="O19" s="63">
        <v>218267.4</v>
      </c>
    </row>
    <row r="20" spans="1:15" s="1" customFormat="1" ht="20.25" customHeight="1">
      <c r="A20" s="44"/>
      <c r="B20" s="45" t="s">
        <v>59</v>
      </c>
      <c r="C20" s="46" t="s">
        <v>8</v>
      </c>
      <c r="D20" s="46" t="s">
        <v>4</v>
      </c>
      <c r="E20" s="46" t="s">
        <v>24</v>
      </c>
      <c r="F20" s="46" t="s">
        <v>74</v>
      </c>
      <c r="G20" s="47" t="s">
        <v>69</v>
      </c>
      <c r="H20" s="57"/>
      <c r="I20" s="49"/>
      <c r="J20" s="49"/>
      <c r="K20" s="49"/>
      <c r="L20" s="50"/>
      <c r="M20" s="63"/>
      <c r="N20" s="63"/>
      <c r="O20" s="63"/>
    </row>
    <row r="21" spans="1:15" s="1" customFormat="1" ht="20.25" customHeight="1">
      <c r="A21" s="44"/>
      <c r="B21" s="52" t="s">
        <v>89</v>
      </c>
      <c r="C21" s="46" t="s">
        <v>8</v>
      </c>
      <c r="D21" s="46" t="s">
        <v>4</v>
      </c>
      <c r="E21" s="46" t="s">
        <v>90</v>
      </c>
      <c r="F21" s="46" t="s">
        <v>91</v>
      </c>
      <c r="G21" s="47"/>
      <c r="H21" s="57"/>
      <c r="I21" s="49"/>
      <c r="J21" s="49"/>
      <c r="K21" s="49"/>
      <c r="L21" s="50"/>
      <c r="M21" s="61">
        <v>210000</v>
      </c>
      <c r="N21" s="61">
        <v>0</v>
      </c>
      <c r="O21" s="61">
        <v>0</v>
      </c>
    </row>
    <row r="22" spans="1:15" s="1" customFormat="1" ht="20.25" customHeight="1">
      <c r="A22" s="44"/>
      <c r="B22" s="52" t="s">
        <v>85</v>
      </c>
      <c r="C22" s="46" t="s">
        <v>8</v>
      </c>
      <c r="D22" s="46" t="s">
        <v>12</v>
      </c>
      <c r="E22" s="46" t="s">
        <v>86</v>
      </c>
      <c r="F22" s="46" t="s">
        <v>79</v>
      </c>
      <c r="G22" s="47"/>
      <c r="H22" s="57"/>
      <c r="I22" s="49"/>
      <c r="J22" s="49"/>
      <c r="K22" s="49"/>
      <c r="L22" s="50"/>
      <c r="M22" s="61">
        <v>200000</v>
      </c>
      <c r="N22" s="61">
        <v>205000</v>
      </c>
      <c r="O22" s="61">
        <v>210125</v>
      </c>
    </row>
    <row r="23" spans="1:15" s="1" customFormat="1" ht="24" customHeight="1">
      <c r="A23" s="44"/>
      <c r="B23" s="60" t="s">
        <v>55</v>
      </c>
      <c r="C23" s="53" t="s">
        <v>8</v>
      </c>
      <c r="D23" s="46" t="s">
        <v>11</v>
      </c>
      <c r="E23" s="46" t="s">
        <v>9</v>
      </c>
      <c r="F23" s="53" t="s">
        <v>71</v>
      </c>
      <c r="G23" s="53"/>
      <c r="H23" s="48"/>
      <c r="I23" s="54"/>
      <c r="J23" s="54"/>
      <c r="K23" s="54"/>
      <c r="L23" s="55"/>
      <c r="M23" s="61">
        <v>257000</v>
      </c>
      <c r="N23" s="61">
        <v>263425</v>
      </c>
      <c r="O23" s="61">
        <v>270010.6</v>
      </c>
    </row>
    <row r="24" spans="1:15" s="1" customFormat="1" ht="20.25" customHeight="1">
      <c r="A24" s="44"/>
      <c r="B24" s="64" t="s">
        <v>52</v>
      </c>
      <c r="C24" s="46" t="s">
        <v>8</v>
      </c>
      <c r="D24" s="46" t="s">
        <v>11</v>
      </c>
      <c r="E24" s="46" t="s">
        <v>9</v>
      </c>
      <c r="F24" s="46" t="s">
        <v>75</v>
      </c>
      <c r="G24" s="47"/>
      <c r="H24" s="57"/>
      <c r="I24" s="49"/>
      <c r="J24" s="49"/>
      <c r="K24" s="49"/>
      <c r="L24" s="50"/>
      <c r="M24" s="63">
        <v>257000</v>
      </c>
      <c r="N24" s="63">
        <v>263425</v>
      </c>
      <c r="O24" s="63">
        <v>270010.6</v>
      </c>
    </row>
    <row r="25" spans="1:15" s="1" customFormat="1" ht="20.25" customHeight="1">
      <c r="A25" s="44"/>
      <c r="B25" s="45" t="s">
        <v>29</v>
      </c>
      <c r="C25" s="46" t="s">
        <v>8</v>
      </c>
      <c r="D25" s="46" t="s">
        <v>11</v>
      </c>
      <c r="E25" s="46" t="s">
        <v>9</v>
      </c>
      <c r="F25" s="46" t="s">
        <v>75</v>
      </c>
      <c r="G25" s="47" t="s">
        <v>70</v>
      </c>
      <c r="H25" s="57"/>
      <c r="I25" s="49"/>
      <c r="J25" s="49"/>
      <c r="K25" s="49"/>
      <c r="L25" s="50"/>
      <c r="M25" s="63">
        <v>166600</v>
      </c>
      <c r="N25" s="63">
        <v>170765</v>
      </c>
      <c r="O25" s="63">
        <v>270010.6</v>
      </c>
    </row>
    <row r="26" spans="1:15" s="1" customFormat="1" ht="20.25" customHeight="1">
      <c r="A26" s="44"/>
      <c r="B26" s="60" t="s">
        <v>46</v>
      </c>
      <c r="C26" s="53" t="s">
        <v>8</v>
      </c>
      <c r="D26" s="53" t="s">
        <v>15</v>
      </c>
      <c r="E26" s="53" t="s">
        <v>16</v>
      </c>
      <c r="F26" s="53" t="s">
        <v>71</v>
      </c>
      <c r="G26" s="53"/>
      <c r="H26" s="48"/>
      <c r="I26" s="54"/>
      <c r="J26" s="54"/>
      <c r="K26" s="54"/>
      <c r="L26" s="55"/>
      <c r="M26" s="61">
        <f>M29+M33</f>
        <v>3388265</v>
      </c>
      <c r="N26" s="61">
        <v>3688221.7</v>
      </c>
      <c r="O26" s="61">
        <v>3780427.8</v>
      </c>
    </row>
    <row r="27" spans="1:15" s="1" customFormat="1" ht="20.25" customHeight="1">
      <c r="A27" s="44"/>
      <c r="B27" s="70" t="s">
        <v>38</v>
      </c>
      <c r="C27" s="46" t="s">
        <v>8</v>
      </c>
      <c r="D27" s="46" t="s">
        <v>15</v>
      </c>
      <c r="E27" s="46" t="s">
        <v>11</v>
      </c>
      <c r="F27" s="46" t="s">
        <v>76</v>
      </c>
      <c r="G27" s="47"/>
      <c r="H27" s="57"/>
      <c r="I27" s="49"/>
      <c r="J27" s="49"/>
      <c r="K27" s="49"/>
      <c r="L27" s="50"/>
      <c r="M27" s="63"/>
      <c r="N27" s="63"/>
      <c r="O27" s="63"/>
    </row>
    <row r="28" spans="1:15" s="1" customFormat="1" ht="20.25" customHeight="1">
      <c r="A28" s="44"/>
      <c r="B28" s="64" t="s">
        <v>60</v>
      </c>
      <c r="C28" s="46" t="s">
        <v>8</v>
      </c>
      <c r="D28" s="46" t="s">
        <v>15</v>
      </c>
      <c r="E28" s="46" t="s">
        <v>11</v>
      </c>
      <c r="F28" s="46" t="s">
        <v>76</v>
      </c>
      <c r="G28" s="47" t="s">
        <v>69</v>
      </c>
      <c r="H28" s="57"/>
      <c r="I28" s="49"/>
      <c r="J28" s="49"/>
      <c r="K28" s="49"/>
      <c r="L28" s="50"/>
      <c r="M28" s="63"/>
      <c r="N28" s="63"/>
      <c r="O28" s="63"/>
    </row>
    <row r="29" spans="1:15" s="1" customFormat="1" ht="20.25" customHeight="1">
      <c r="A29" s="44"/>
      <c r="B29" s="70" t="s">
        <v>38</v>
      </c>
      <c r="C29" s="46" t="s">
        <v>8</v>
      </c>
      <c r="D29" s="46" t="s">
        <v>15</v>
      </c>
      <c r="E29" s="46" t="s">
        <v>9</v>
      </c>
      <c r="F29" s="46" t="s">
        <v>77</v>
      </c>
      <c r="G29" s="47"/>
      <c r="H29" s="57" t="s">
        <v>40</v>
      </c>
      <c r="I29" s="49" t="s">
        <v>40</v>
      </c>
      <c r="J29" s="49" t="s">
        <v>40</v>
      </c>
      <c r="K29" s="49"/>
      <c r="L29" s="50"/>
      <c r="M29" s="63">
        <v>940000</v>
      </c>
      <c r="N29" s="63">
        <v>963500</v>
      </c>
      <c r="O29" s="63">
        <v>987588</v>
      </c>
    </row>
    <row r="30" spans="1:15" s="1" customFormat="1" ht="20.25" customHeight="1">
      <c r="A30" s="44"/>
      <c r="B30" s="64" t="s">
        <v>47</v>
      </c>
      <c r="C30" s="46" t="s">
        <v>8</v>
      </c>
      <c r="D30" s="46" t="s">
        <v>15</v>
      </c>
      <c r="E30" s="46" t="s">
        <v>9</v>
      </c>
      <c r="F30" s="46" t="s">
        <v>77</v>
      </c>
      <c r="G30" s="47" t="s">
        <v>69</v>
      </c>
      <c r="H30" s="57" t="s">
        <v>40</v>
      </c>
      <c r="I30" s="49" t="s">
        <v>40</v>
      </c>
      <c r="J30" s="49" t="s">
        <v>40</v>
      </c>
      <c r="K30" s="49"/>
      <c r="L30" s="50"/>
      <c r="M30" s="63">
        <v>940000</v>
      </c>
      <c r="N30" s="63">
        <v>963500</v>
      </c>
      <c r="O30" s="63">
        <v>987588</v>
      </c>
    </row>
    <row r="31" spans="1:15" s="1" customFormat="1" ht="20.25" customHeight="1">
      <c r="A31" s="44"/>
      <c r="B31" s="70" t="s">
        <v>38</v>
      </c>
      <c r="C31" s="46" t="s">
        <v>8</v>
      </c>
      <c r="D31" s="46" t="s">
        <v>15</v>
      </c>
      <c r="E31" s="46" t="s">
        <v>9</v>
      </c>
      <c r="F31" s="46" t="s">
        <v>78</v>
      </c>
      <c r="G31" s="47"/>
      <c r="H31" s="57" t="s">
        <v>40</v>
      </c>
      <c r="I31" s="49" t="s">
        <v>40</v>
      </c>
      <c r="J31" s="49" t="s">
        <v>40</v>
      </c>
      <c r="K31" s="49"/>
      <c r="L31" s="50"/>
      <c r="M31" s="63"/>
      <c r="N31" s="63"/>
      <c r="O31" s="63"/>
    </row>
    <row r="32" spans="1:15" s="1" customFormat="1" ht="20.25" customHeight="1">
      <c r="A32" s="44"/>
      <c r="B32" s="64" t="s">
        <v>49</v>
      </c>
      <c r="C32" s="46" t="s">
        <v>8</v>
      </c>
      <c r="D32" s="46" t="s">
        <v>15</v>
      </c>
      <c r="E32" s="46" t="s">
        <v>9</v>
      </c>
      <c r="F32" s="46" t="s">
        <v>78</v>
      </c>
      <c r="G32" s="46"/>
      <c r="H32" s="57"/>
      <c r="I32" s="49"/>
      <c r="J32" s="49"/>
      <c r="K32" s="49"/>
      <c r="L32" s="50"/>
      <c r="M32" s="63"/>
      <c r="N32" s="63"/>
      <c r="O32" s="63"/>
    </row>
    <row r="33" spans="1:15" s="1" customFormat="1" ht="22.5" customHeight="1">
      <c r="A33" s="44"/>
      <c r="B33" s="70" t="s">
        <v>38</v>
      </c>
      <c r="C33" s="46" t="s">
        <v>8</v>
      </c>
      <c r="D33" s="46" t="s">
        <v>15</v>
      </c>
      <c r="E33" s="46" t="s">
        <v>9</v>
      </c>
      <c r="F33" s="46" t="s">
        <v>79</v>
      </c>
      <c r="G33" s="47" t="s">
        <v>69</v>
      </c>
      <c r="H33" s="57" t="s">
        <v>40</v>
      </c>
      <c r="I33" s="49" t="s">
        <v>40</v>
      </c>
      <c r="J33" s="49" t="s">
        <v>40</v>
      </c>
      <c r="K33" s="49"/>
      <c r="L33" s="50"/>
      <c r="M33" s="63">
        <v>2448265</v>
      </c>
      <c r="N33" s="63">
        <v>272472.7</v>
      </c>
      <c r="O33" s="63">
        <v>2792839.8</v>
      </c>
    </row>
    <row r="34" spans="1:15" s="67" customFormat="1" ht="12.75" customHeight="1">
      <c r="A34" s="62"/>
      <c r="B34" s="64" t="s">
        <v>51</v>
      </c>
      <c r="C34" s="46" t="s">
        <v>8</v>
      </c>
      <c r="D34" s="46" t="s">
        <v>15</v>
      </c>
      <c r="E34" s="46" t="s">
        <v>9</v>
      </c>
      <c r="F34" s="46" t="s">
        <v>79</v>
      </c>
      <c r="G34" s="46"/>
      <c r="H34" s="57"/>
      <c r="I34" s="49"/>
      <c r="J34" s="49"/>
      <c r="K34" s="49"/>
      <c r="L34" s="50"/>
      <c r="M34" s="63"/>
      <c r="N34" s="63"/>
      <c r="O34" s="63"/>
    </row>
    <row r="35" spans="1:15" s="1" customFormat="1" ht="28.5" customHeight="1">
      <c r="A35" s="44"/>
      <c r="B35" s="60" t="s">
        <v>54</v>
      </c>
      <c r="C35" s="39" t="s">
        <v>8</v>
      </c>
      <c r="D35" s="39" t="s">
        <v>17</v>
      </c>
      <c r="E35" s="39" t="s">
        <v>4</v>
      </c>
      <c r="F35" s="39" t="s">
        <v>71</v>
      </c>
      <c r="G35" s="39"/>
      <c r="H35" s="40" t="e">
        <f>SUM(#REF!)</f>
        <v>#REF!</v>
      </c>
      <c r="I35" s="41"/>
      <c r="J35" s="41"/>
      <c r="K35" s="41"/>
      <c r="L35" s="42"/>
      <c r="M35" s="71"/>
      <c r="N35" s="71"/>
      <c r="O35" s="71"/>
    </row>
    <row r="36" spans="1:15" s="1" customFormat="1" ht="20.25" customHeight="1">
      <c r="A36" s="44"/>
      <c r="B36" s="60" t="s">
        <v>81</v>
      </c>
      <c r="C36" s="39" t="s">
        <v>8</v>
      </c>
      <c r="D36" s="39" t="s">
        <v>19</v>
      </c>
      <c r="E36" s="39" t="s">
        <v>4</v>
      </c>
      <c r="F36" s="39" t="s">
        <v>71</v>
      </c>
      <c r="G36" s="39"/>
      <c r="H36" s="40">
        <v>377.7</v>
      </c>
      <c r="I36" s="41"/>
      <c r="J36" s="41"/>
      <c r="K36" s="41"/>
      <c r="L36" s="42"/>
      <c r="M36" s="71">
        <v>68235</v>
      </c>
      <c r="N36" s="71">
        <v>69940.9</v>
      </c>
      <c r="O36" s="71">
        <v>71689.4</v>
      </c>
    </row>
    <row r="37" spans="1:15" s="1" customFormat="1" ht="20.25" customHeight="1">
      <c r="A37" s="44"/>
      <c r="B37" s="64" t="s">
        <v>83</v>
      </c>
      <c r="C37" s="46" t="s">
        <v>8</v>
      </c>
      <c r="D37" s="46" t="s">
        <v>19</v>
      </c>
      <c r="E37" s="46" t="s">
        <v>4</v>
      </c>
      <c r="F37" s="46" t="s">
        <v>84</v>
      </c>
      <c r="G37" s="47" t="s">
        <v>82</v>
      </c>
      <c r="H37" s="48"/>
      <c r="I37" s="49"/>
      <c r="J37" s="49"/>
      <c r="K37" s="49"/>
      <c r="L37" s="50"/>
      <c r="M37" s="63">
        <v>68235</v>
      </c>
      <c r="N37" s="63">
        <v>69940.9</v>
      </c>
      <c r="O37" s="63">
        <v>71689.4</v>
      </c>
    </row>
    <row r="38" spans="1:15" s="1" customFormat="1" ht="21.75" customHeight="1">
      <c r="A38" s="44"/>
      <c r="B38" s="60" t="s">
        <v>6</v>
      </c>
      <c r="C38" s="53" t="s">
        <v>8</v>
      </c>
      <c r="D38" s="53" t="s">
        <v>24</v>
      </c>
      <c r="E38" s="53" t="s">
        <v>4</v>
      </c>
      <c r="F38" s="53" t="s">
        <v>71</v>
      </c>
      <c r="G38" s="53"/>
      <c r="H38" s="48"/>
      <c r="I38" s="54"/>
      <c r="J38" s="54"/>
      <c r="K38" s="54"/>
      <c r="L38" s="55"/>
      <c r="M38" s="61">
        <v>150000</v>
      </c>
      <c r="N38" s="61">
        <f>N39</f>
        <v>153750</v>
      </c>
      <c r="O38" s="61">
        <f>O39</f>
        <v>157593.8</v>
      </c>
    </row>
    <row r="39" spans="1:15" s="67" customFormat="1" ht="20.25" customHeight="1">
      <c r="A39" s="38"/>
      <c r="B39" s="64" t="s">
        <v>43</v>
      </c>
      <c r="C39" s="46" t="s">
        <v>8</v>
      </c>
      <c r="D39" s="46" t="s">
        <v>24</v>
      </c>
      <c r="E39" s="46" t="s">
        <v>4</v>
      </c>
      <c r="F39" s="46" t="s">
        <v>80</v>
      </c>
      <c r="G39" s="46"/>
      <c r="H39" s="48"/>
      <c r="I39" s="49"/>
      <c r="J39" s="49"/>
      <c r="K39" s="49"/>
      <c r="L39" s="50"/>
      <c r="M39" s="63">
        <v>150000</v>
      </c>
      <c r="N39" s="63">
        <v>153750</v>
      </c>
      <c r="O39" s="63">
        <v>157593.8</v>
      </c>
    </row>
    <row r="40" spans="1:15" s="1" customFormat="1" ht="20.25" customHeight="1">
      <c r="A40" s="80"/>
      <c r="B40" s="45" t="s">
        <v>33</v>
      </c>
      <c r="C40" s="46" t="s">
        <v>8</v>
      </c>
      <c r="D40" s="46" t="s">
        <v>24</v>
      </c>
      <c r="E40" s="46" t="s">
        <v>4</v>
      </c>
      <c r="F40" s="46" t="s">
        <v>80</v>
      </c>
      <c r="G40" s="46" t="s">
        <v>69</v>
      </c>
      <c r="H40" s="48"/>
      <c r="I40" s="49"/>
      <c r="J40" s="49"/>
      <c r="K40" s="49"/>
      <c r="L40" s="50"/>
      <c r="M40" s="63">
        <v>150000</v>
      </c>
      <c r="N40" s="63">
        <f>N38</f>
        <v>153750</v>
      </c>
      <c r="O40" s="63">
        <v>157593.8</v>
      </c>
    </row>
    <row r="41" spans="1:15" s="72" customFormat="1" ht="20.25" customHeight="1">
      <c r="A41" s="4"/>
      <c r="B41" s="15"/>
      <c r="C41" s="15"/>
      <c r="D41" s="11"/>
      <c r="E41" s="11"/>
      <c r="F41" s="11"/>
      <c r="G41" s="10"/>
      <c r="H41" s="12"/>
      <c r="I41" s="14"/>
      <c r="J41" s="14"/>
      <c r="K41" s="14"/>
      <c r="L41" s="14"/>
      <c r="M41" s="19"/>
      <c r="N41" s="19"/>
      <c r="O41" s="19"/>
    </row>
    <row r="42" spans="1:15" s="1" customFormat="1" ht="19.5" customHeight="1">
      <c r="A42" s="9"/>
      <c r="B42" s="9"/>
      <c r="C42" s="9"/>
      <c r="D42" s="16"/>
      <c r="E42" s="16"/>
      <c r="F42" s="16"/>
      <c r="G42" s="10"/>
      <c r="H42" s="18"/>
      <c r="I42" s="14"/>
      <c r="J42" s="14"/>
      <c r="K42" s="14"/>
      <c r="L42" s="14"/>
      <c r="M42" s="19"/>
      <c r="N42" s="19"/>
      <c r="O42" s="19"/>
    </row>
    <row r="43" spans="1:15" s="37" customFormat="1" ht="20.25" customHeight="1">
      <c r="A43" s="9"/>
      <c r="B43" s="17"/>
      <c r="C43" s="9"/>
      <c r="D43" s="11"/>
      <c r="E43" s="11"/>
      <c r="F43" s="11"/>
      <c r="G43" s="10"/>
      <c r="H43" s="19"/>
      <c r="I43" s="14"/>
      <c r="J43" s="14"/>
      <c r="K43" s="14"/>
      <c r="L43" s="14"/>
      <c r="M43" s="13"/>
      <c r="N43" s="13"/>
      <c r="O43" s="13"/>
    </row>
    <row r="44" spans="1:15" s="1" customFormat="1" ht="30" customHeight="1">
      <c r="A44" s="9"/>
      <c r="B44" s="81" t="s">
        <v>62</v>
      </c>
      <c r="C44" s="81"/>
      <c r="D44" s="82"/>
      <c r="E44" s="82"/>
      <c r="F44" s="11"/>
      <c r="G44" s="10"/>
      <c r="H44" s="19"/>
      <c r="I44" s="14"/>
      <c r="J44" s="14"/>
      <c r="K44" s="14"/>
      <c r="L44" s="14"/>
      <c r="M44" s="12"/>
      <c r="N44" s="12"/>
      <c r="O44" s="12"/>
    </row>
    <row r="45" spans="1:15" s="1" customFormat="1" ht="20.25" customHeight="1">
      <c r="A45" s="9"/>
      <c r="B45" s="83"/>
      <c r="C45" s="81"/>
      <c r="D45" s="82"/>
      <c r="E45" s="82"/>
      <c r="F45" s="11"/>
      <c r="G45" s="10"/>
      <c r="H45" s="13"/>
      <c r="I45" s="14"/>
      <c r="J45" s="14"/>
      <c r="K45" s="14"/>
      <c r="L45" s="14"/>
      <c r="M45" s="19"/>
      <c r="N45" s="19"/>
      <c r="O45" s="19"/>
    </row>
    <row r="46" spans="2:15" ht="18">
      <c r="B46" s="83" t="s">
        <v>92</v>
      </c>
      <c r="C46" s="81"/>
      <c r="D46" s="82"/>
      <c r="E46" s="82"/>
      <c r="F46" s="82" t="s">
        <v>88</v>
      </c>
      <c r="G46" s="10"/>
      <c r="H46" s="12"/>
      <c r="I46" s="14"/>
      <c r="J46" s="14"/>
      <c r="K46" s="14"/>
      <c r="L46" s="14"/>
      <c r="M46" s="19"/>
      <c r="N46" s="19"/>
      <c r="O46" s="19"/>
    </row>
    <row r="47" spans="2:15" ht="18">
      <c r="B47" s="83"/>
      <c r="C47" s="81"/>
      <c r="D47" s="84"/>
      <c r="E47" s="84"/>
      <c r="F47" s="11"/>
      <c r="G47" s="10"/>
      <c r="H47" s="19"/>
      <c r="I47" s="14"/>
      <c r="J47" s="14"/>
      <c r="K47" s="14"/>
      <c r="L47" s="14"/>
      <c r="M47" s="13"/>
      <c r="N47" s="13"/>
      <c r="O47" s="13"/>
    </row>
    <row r="48" spans="2:15" ht="15.75">
      <c r="B48" s="17"/>
      <c r="C48" s="9"/>
      <c r="D48" s="16"/>
      <c r="E48" s="16"/>
      <c r="F48" s="11"/>
      <c r="G48" s="10"/>
      <c r="H48" s="19"/>
      <c r="I48" s="14"/>
      <c r="J48" s="14"/>
      <c r="K48" s="14"/>
      <c r="L48" s="14"/>
      <c r="M48" s="12"/>
      <c r="N48" s="12"/>
      <c r="O48" s="12"/>
    </row>
    <row r="49" spans="2:15" ht="15.75">
      <c r="B49" s="17"/>
      <c r="C49" s="14"/>
      <c r="D49" s="16"/>
      <c r="E49" s="16"/>
      <c r="F49" s="11"/>
      <c r="G49" s="10"/>
      <c r="H49" s="19"/>
      <c r="I49" s="14"/>
      <c r="J49" s="14"/>
      <c r="K49" s="14"/>
      <c r="L49" s="14"/>
      <c r="M49" s="13"/>
      <c r="N49" s="13"/>
      <c r="O49" s="13"/>
    </row>
    <row r="50" spans="2:15" ht="15.75">
      <c r="B50" s="9"/>
      <c r="C50" s="11"/>
      <c r="D50" s="16"/>
      <c r="E50" s="16"/>
      <c r="F50" s="11"/>
      <c r="G50" s="10"/>
      <c r="H50" s="14"/>
      <c r="I50" s="14"/>
      <c r="J50" s="14"/>
      <c r="K50" s="14"/>
      <c r="L50" s="14"/>
      <c r="M50" s="9"/>
      <c r="N50" s="9"/>
      <c r="O50" s="9"/>
    </row>
    <row r="51" spans="2:15" ht="15.75">
      <c r="B51" s="14"/>
      <c r="C51" s="14"/>
      <c r="D51" s="11"/>
      <c r="E51" s="11"/>
      <c r="F51" s="11"/>
      <c r="G51" s="11"/>
      <c r="H51" s="19"/>
      <c r="I51" s="14"/>
      <c r="J51" s="14"/>
      <c r="K51" s="14"/>
      <c r="L51" s="14"/>
      <c r="M51" s="19"/>
      <c r="N51" s="19"/>
      <c r="O51" s="19"/>
    </row>
    <row r="52" spans="2:15" ht="15.75">
      <c r="B52" s="14"/>
      <c r="C52" s="14"/>
      <c r="D52" s="14"/>
      <c r="E52" s="14"/>
      <c r="F52" s="14"/>
      <c r="G52" s="14"/>
      <c r="H52" s="19"/>
      <c r="I52" s="14"/>
      <c r="J52" s="14"/>
      <c r="K52" s="14"/>
      <c r="L52" s="14"/>
      <c r="M52" s="19"/>
      <c r="N52" s="19"/>
      <c r="O52" s="19"/>
    </row>
    <row r="53" spans="2:15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</sheetData>
  <sheetProtection/>
  <mergeCells count="5">
    <mergeCell ref="A8:M8"/>
    <mergeCell ref="F3:M3"/>
    <mergeCell ref="F5:M5"/>
    <mergeCell ref="A6:M6"/>
    <mergeCell ref="A7:M7"/>
  </mergeCells>
  <printOptions horizontalCentered="1"/>
  <pageMargins left="0.15748031496062992" right="0.19" top="0.2755905511811024" bottom="0.2755905511811024" header="0.1968503937007874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GYPNORION</cp:lastModifiedBy>
  <cp:lastPrinted>2015-03-03T11:46:20Z</cp:lastPrinted>
  <dcterms:created xsi:type="dcterms:W3CDTF">2006-01-23T21:55:43Z</dcterms:created>
  <dcterms:modified xsi:type="dcterms:W3CDTF">2020-01-07T19:46:14Z</dcterms:modified>
  <cp:category/>
  <cp:version/>
  <cp:contentType/>
  <cp:contentStatus/>
</cp:coreProperties>
</file>